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3-2022\2-vyzva\vyzva-podpurne dokumenty\"/>
    </mc:Choice>
  </mc:AlternateContent>
  <xr:revisionPtr revIDLastSave="0" documentId="13_ncr:1_{F970EA4C-B4FA-4D1D-8EAC-6ACCCEBEB1C5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CPHP!$A$1:$T$58</definedName>
  </definedNames>
  <calcPr calcId="191029"/>
</workbook>
</file>

<file path=xl/calcChain.xml><?xml version="1.0" encoding="utf-8"?>
<calcChain xmlns="http://schemas.openxmlformats.org/spreadsheetml/2006/main">
  <c r="K17" i="1" l="1"/>
  <c r="J18" i="1"/>
  <c r="J22" i="1"/>
  <c r="J23" i="1"/>
  <c r="J24" i="1"/>
  <c r="J26" i="1"/>
  <c r="J29" i="1"/>
  <c r="J30" i="1"/>
  <c r="J33" i="1"/>
  <c r="J34" i="1"/>
  <c r="J36" i="1"/>
  <c r="J40" i="1"/>
  <c r="J41" i="1"/>
  <c r="J42" i="1"/>
  <c r="J44" i="1"/>
  <c r="J47" i="1"/>
  <c r="J48" i="1"/>
  <c r="J51" i="1"/>
  <c r="J52" i="1"/>
  <c r="J54" i="1"/>
  <c r="J16" i="1"/>
  <c r="K16" i="1"/>
  <c r="J17" i="1"/>
  <c r="J19" i="1"/>
  <c r="K19" i="1"/>
  <c r="J20" i="1"/>
  <c r="K20" i="1"/>
  <c r="J21" i="1"/>
  <c r="K21" i="1"/>
  <c r="J25" i="1"/>
  <c r="K25" i="1"/>
  <c r="K26" i="1"/>
  <c r="J27" i="1"/>
  <c r="K27" i="1"/>
  <c r="J28" i="1"/>
  <c r="K28" i="1"/>
  <c r="J31" i="1"/>
  <c r="K31" i="1"/>
  <c r="J32" i="1"/>
  <c r="K32" i="1"/>
  <c r="K34" i="1"/>
  <c r="J35" i="1"/>
  <c r="K35" i="1"/>
  <c r="J37" i="1"/>
  <c r="K37" i="1"/>
  <c r="J38" i="1"/>
  <c r="K38" i="1"/>
  <c r="J39" i="1"/>
  <c r="K39" i="1"/>
  <c r="J43" i="1"/>
  <c r="K43" i="1"/>
  <c r="K44" i="1"/>
  <c r="J45" i="1"/>
  <c r="K45" i="1"/>
  <c r="J46" i="1"/>
  <c r="K46" i="1"/>
  <c r="J49" i="1"/>
  <c r="K49" i="1"/>
  <c r="J50" i="1"/>
  <c r="K50" i="1"/>
  <c r="K52" i="1"/>
  <c r="J53" i="1"/>
  <c r="K5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11" i="1"/>
  <c r="G12" i="1"/>
  <c r="G13" i="1"/>
  <c r="G14" i="1"/>
  <c r="G15" i="1"/>
  <c r="G10" i="1"/>
  <c r="G9" i="1"/>
  <c r="G8" i="1"/>
  <c r="G7" i="1"/>
  <c r="K41" i="1" l="1"/>
  <c r="K23" i="1"/>
  <c r="K51" i="1"/>
  <c r="K47" i="1"/>
  <c r="K40" i="1"/>
  <c r="K33" i="1"/>
  <c r="K29" i="1"/>
  <c r="K22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57" i="1" l="1"/>
  <c r="I57" i="1"/>
</calcChain>
</file>

<file path=xl/sharedStrings.xml><?xml version="1.0" encoding="utf-8"?>
<sst xmlns="http://schemas.openxmlformats.org/spreadsheetml/2006/main" count="225" uniqueCount="99">
  <si>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</si>
  <si>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</si>
  <si>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</si>
  <si>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</si>
  <si>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</si>
  <si>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</si>
  <si>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</si>
  <si>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</si>
  <si>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</si>
  <si>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</si>
  <si>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</si>
  <si>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</si>
  <si>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</si>
  <si>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</si>
  <si>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</si>
  <si>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</si>
  <si>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</si>
  <si>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</si>
  <si>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</si>
  <si>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</si>
  <si>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</si>
  <si>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</si>
  <si>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</si>
  <si>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</si>
  <si>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</si>
  <si>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</si>
  <si>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</si>
  <si>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</si>
  <si>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</si>
  <si>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</si>
  <si>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</si>
  <si>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</si>
  <si>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</si>
  <si>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</si>
  <si>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</si>
  <si>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</si>
  <si>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</si>
  <si>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</si>
  <si>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023 - 2022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</si>
  <si>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</si>
  <si>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</si>
  <si>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</si>
  <si>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</si>
  <si>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</si>
  <si>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</si>
  <si>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</si>
  <si>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</si>
  <si>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MÝDLOVÝ PROSTŘEDEK NA PODLAHY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</si>
  <si>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</si>
  <si>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</si>
  <si>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</si>
  <si>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</si>
  <si>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</si>
  <si>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</si>
  <si>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</si>
  <si>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</si>
  <si>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</si>
  <si>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</si>
  <si>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</si>
  <si>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</si>
  <si>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</si>
  <si>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</si>
  <si>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</si>
  <si>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</si>
  <si>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</si>
  <si>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</si>
  <si>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</si>
  <si>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</si>
  <si>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</si>
  <si>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</si>
  <si>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</si>
  <si>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Leštěnka na nábytek - spray</t>
  </si>
  <si>
    <t>Leštěnka na nábytek - spray. Použití: prostředek na ošetření nábytku. Náplň 400 ml - 500 ml.</t>
  </si>
  <si>
    <t>Čistič oken s rozprašovačem</t>
  </si>
  <si>
    <t>Čistič oken s obsahem alkoholu - s rozprašovačem - pH: 7,0 - 9,0. Náplň 0,5 - 1 l.</t>
  </si>
  <si>
    <t>Rukavice gumové - L</t>
  </si>
  <si>
    <t>pár</t>
  </si>
  <si>
    <t xml:space="preserve">Vnitřní bavlněná vložka, velikost L. 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</si>
  <si>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</si>
  <si>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</si>
  <si>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</si>
  <si>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</si>
  <si>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</si>
  <si>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</si>
  <si>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</si>
  <si>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</si>
  <si>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</si>
  <si>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 xml:space="preserve">Prachovka </t>
  </si>
  <si>
    <t>35 x 40 cm, flanelová, bílá.</t>
  </si>
  <si>
    <t xml:space="preserve">Plast, víko výklopné, objem 45 l (± 1 l).  </t>
  </si>
  <si>
    <t>Martin Koldinský,
Tel.: 602 298 897, 
E-mail: koldam@ps.zcu.cz</t>
  </si>
  <si>
    <t>Sedláčkova 15, 
301 00 Pzeň 3,
Provoz a služby - Správa budov,
Budova JJ</t>
  </si>
  <si>
    <t>Sedláčkova 15, 
301 00 Pzeň 3, 
Provoz a služby - Správa budov,
Budova PC</t>
  </si>
  <si>
    <t>Balíček skládaných Z-Z ručníků. 2vrstvé, bílé, 100% celuloza, rozměr 23 x 25 cm. Určeno do zásobníků. 
1ks (balíček) min. 150 ks papírových ručníků. V kartonu min. 20 ks (balíčků).</t>
  </si>
  <si>
    <t>Čistící krém s rozprašovačem - s aktivními odmašťovacími látkami a aktivními látkami proti vodnímu kameni. 
Náplň 0,5 - 0,75 l.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</si>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</sst>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7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5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1" fillId="0" borderId="23" xfId="0" applyNumberFormat="1" applyFont="1" applyBorder="1" applyAlignment="1" applyProtection="1">
      <alignment horizontal="center" vertical="center" wrapText="1"/>
    </xf>
  </cellXfs>
  <cellStyles count="7">
    <cellStyle name="Normální" xfId="0" builtinId="0"/>
    <cellStyle name="normální 3" xfId="1" xr:uid="{00000000-0005-0000-0000-000001000000}"/>
    <cellStyle name="normální 3 2" xfId="6" xr:uid="{00000000-0005-0000-0000-000001000000}"/>
    <cellStyle name="normální 3 3" xfId="5" xr:uid="{00000000-0005-0000-0000-000001000000}"/>
    <cellStyle name="normální 3 4" xfId="4" xr:uid="{00000000-0005-0000-0000-000001000000}"/>
    <cellStyle name="normální 3 5" xfId="3" xr:uid="{00000000-0005-0000-0000-000001000000}"/>
    <cellStyle name="normální 3 6" xfId="2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4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85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5.36328125" style="1" customWidth="1"/>
    <col min="13" max="13" width="28.26953125" style="1" hidden="1" customWidth="1"/>
    <col min="14" max="14" width="21" style="1" hidden="1" customWidth="1"/>
    <col min="15" max="15" width="31" style="1" customWidth="1"/>
    <col min="16" max="16" width="34.54296875" style="1" customWidth="1"/>
    <col min="17" max="17" width="25.453125" style="1" customWidth="1"/>
    <col min="18" max="18" width="15.26953125" style="1" hidden="1" customWidth="1"/>
    <col min="19" max="19" width="62.26953125" style="4" customWidth="1"/>
    <col min="20" max="20" width="2.26953125" style="1" customWidth="1"/>
    <col min="21" max="16384" width="8.7265625" style="1"/>
  </cols>
  <sheetData>
    <row r="1" spans="1:20" ht="36" customHeight="1" x14ac:dyDescent="0.35">
      <c r="B1" s="113" t="s">
        <v>38</v>
      </c>
      <c r="C1" s="114"/>
      <c r="D1" s="114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20" t="s">
        <v>97</v>
      </c>
      <c r="C3" s="121"/>
      <c r="D3" s="122" t="s">
        <v>0</v>
      </c>
      <c r="E3" s="123"/>
      <c r="F3" s="126" t="s">
        <v>98</v>
      </c>
      <c r="G3" s="11"/>
      <c r="H3" s="11"/>
      <c r="I3" s="11"/>
      <c r="J3" s="11"/>
      <c r="K3" s="11"/>
      <c r="M3" s="12"/>
      <c r="N3" s="12"/>
    </row>
    <row r="4" spans="1:20" ht="20.149999999999999" customHeight="1" thickBot="1" x14ac:dyDescent="0.4">
      <c r="B4" s="120"/>
      <c r="C4" s="121"/>
      <c r="D4" s="124"/>
      <c r="E4" s="125"/>
      <c r="F4" s="126"/>
      <c r="G4" s="7"/>
      <c r="H4" s="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24</v>
      </c>
      <c r="D6" s="20" t="s">
        <v>2</v>
      </c>
      <c r="E6" s="20" t="s">
        <v>25</v>
      </c>
      <c r="F6" s="20" t="s">
        <v>26</v>
      </c>
      <c r="G6" s="20" t="s">
        <v>27</v>
      </c>
      <c r="H6" s="20" t="s">
        <v>3</v>
      </c>
      <c r="I6" s="21" t="s">
        <v>4</v>
      </c>
      <c r="J6" s="91" t="s">
        <v>5</v>
      </c>
      <c r="K6" s="91" t="s">
        <v>6</v>
      </c>
      <c r="L6" s="20" t="s">
        <v>28</v>
      </c>
      <c r="M6" s="20" t="s">
        <v>35</v>
      </c>
      <c r="N6" s="20" t="s">
        <v>29</v>
      </c>
      <c r="O6" s="91" t="s">
        <v>30</v>
      </c>
      <c r="P6" s="20" t="s">
        <v>31</v>
      </c>
      <c r="Q6" s="20" t="s">
        <v>37</v>
      </c>
      <c r="R6" s="20" t="s">
        <v>32</v>
      </c>
      <c r="S6" s="22" t="s">
        <v>33</v>
      </c>
      <c r="T6" s="23"/>
    </row>
    <row r="7" spans="1:20" ht="45.75" customHeight="1" thickTop="1" x14ac:dyDescent="0.35">
      <c r="A7" s="24"/>
      <c r="B7" s="25">
        <v>1</v>
      </c>
      <c r="C7" s="26" t="s">
        <v>39</v>
      </c>
      <c r="D7" s="27">
        <v>800</v>
      </c>
      <c r="E7" s="28" t="s">
        <v>40</v>
      </c>
      <c r="F7" s="29" t="s">
        <v>93</v>
      </c>
      <c r="G7" s="30">
        <f t="shared" ref="G7:G54" si="0">D7*H7</f>
        <v>17600</v>
      </c>
      <c r="H7" s="30">
        <v>22</v>
      </c>
      <c r="I7" s="86"/>
      <c r="J7" s="31">
        <f t="shared" ref="J7:J15" si="1">D7*I7</f>
        <v>0</v>
      </c>
      <c r="K7" s="32" t="str">
        <f t="shared" ref="K7:K15" si="2">IF(ISNUMBER(I7), IF(I7&gt;H7,"NEVYHOVUJE","VYHOVUJE")," ")</f>
        <v xml:space="preserve"> </v>
      </c>
      <c r="L7" s="104" t="s">
        <v>36</v>
      </c>
      <c r="M7" s="33"/>
      <c r="N7" s="98"/>
      <c r="O7" s="106" t="s">
        <v>90</v>
      </c>
      <c r="P7" s="106" t="s">
        <v>91</v>
      </c>
      <c r="Q7" s="96">
        <v>14</v>
      </c>
      <c r="R7" s="98"/>
      <c r="S7" s="34" t="s">
        <v>13</v>
      </c>
      <c r="T7" s="23"/>
    </row>
    <row r="8" spans="1:20" ht="41.25" customHeight="1" x14ac:dyDescent="0.35">
      <c r="B8" s="35">
        <v>2</v>
      </c>
      <c r="C8" s="36" t="s">
        <v>41</v>
      </c>
      <c r="D8" s="37">
        <v>280</v>
      </c>
      <c r="E8" s="38" t="s">
        <v>42</v>
      </c>
      <c r="F8" s="39" t="s">
        <v>43</v>
      </c>
      <c r="G8" s="40">
        <f t="shared" si="0"/>
        <v>13160</v>
      </c>
      <c r="H8" s="40">
        <v>47</v>
      </c>
      <c r="I8" s="87"/>
      <c r="J8" s="41">
        <f t="shared" si="1"/>
        <v>0</v>
      </c>
      <c r="K8" s="42" t="str">
        <f t="shared" si="2"/>
        <v xml:space="preserve"> </v>
      </c>
      <c r="L8" s="102"/>
      <c r="M8" s="43"/>
      <c r="N8" s="94"/>
      <c r="O8" s="107"/>
      <c r="P8" s="107"/>
      <c r="Q8" s="92"/>
      <c r="R8" s="94"/>
      <c r="S8" s="44" t="s">
        <v>12</v>
      </c>
      <c r="T8" s="23"/>
    </row>
    <row r="9" spans="1:20" ht="45" customHeight="1" x14ac:dyDescent="0.35">
      <c r="B9" s="35">
        <v>3</v>
      </c>
      <c r="C9" s="36" t="s">
        <v>44</v>
      </c>
      <c r="D9" s="37">
        <v>8</v>
      </c>
      <c r="E9" s="38" t="s">
        <v>45</v>
      </c>
      <c r="F9" s="45" t="s">
        <v>46</v>
      </c>
      <c r="G9" s="40">
        <f t="shared" si="0"/>
        <v>520</v>
      </c>
      <c r="H9" s="40">
        <v>65</v>
      </c>
      <c r="I9" s="87"/>
      <c r="J9" s="41">
        <f t="shared" si="1"/>
        <v>0</v>
      </c>
      <c r="K9" s="42" t="str">
        <f t="shared" si="2"/>
        <v xml:space="preserve"> </v>
      </c>
      <c r="L9" s="102"/>
      <c r="M9" s="43"/>
      <c r="N9" s="94"/>
      <c r="O9" s="107"/>
      <c r="P9" s="107"/>
      <c r="Q9" s="92"/>
      <c r="R9" s="94"/>
      <c r="S9" s="44" t="s">
        <v>21</v>
      </c>
      <c r="T9" s="23"/>
    </row>
    <row r="10" spans="1:20" ht="42" customHeight="1" x14ac:dyDescent="0.35">
      <c r="B10" s="35">
        <v>4</v>
      </c>
      <c r="C10" s="36" t="s">
        <v>47</v>
      </c>
      <c r="D10" s="37">
        <v>8</v>
      </c>
      <c r="E10" s="38" t="s">
        <v>45</v>
      </c>
      <c r="F10" s="39" t="s">
        <v>48</v>
      </c>
      <c r="G10" s="40">
        <f t="shared" si="0"/>
        <v>1920</v>
      </c>
      <c r="H10" s="40">
        <v>240</v>
      </c>
      <c r="I10" s="87"/>
      <c r="J10" s="41">
        <f t="shared" si="1"/>
        <v>0</v>
      </c>
      <c r="K10" s="42" t="str">
        <f t="shared" si="2"/>
        <v xml:space="preserve"> </v>
      </c>
      <c r="L10" s="102"/>
      <c r="M10" s="43"/>
      <c r="N10" s="94"/>
      <c r="O10" s="107"/>
      <c r="P10" s="107"/>
      <c r="Q10" s="92"/>
      <c r="R10" s="94"/>
      <c r="S10" s="44" t="s">
        <v>21</v>
      </c>
      <c r="T10" s="23"/>
    </row>
    <row r="11" spans="1:20" ht="60" customHeight="1" x14ac:dyDescent="0.35">
      <c r="B11" s="35">
        <v>5</v>
      </c>
      <c r="C11" s="36" t="s">
        <v>49</v>
      </c>
      <c r="D11" s="37">
        <v>12</v>
      </c>
      <c r="E11" s="38" t="s">
        <v>45</v>
      </c>
      <c r="F11" s="39" t="s">
        <v>50</v>
      </c>
      <c r="G11" s="40">
        <f t="shared" si="0"/>
        <v>1080</v>
      </c>
      <c r="H11" s="40">
        <v>90</v>
      </c>
      <c r="I11" s="87"/>
      <c r="J11" s="41">
        <f t="shared" si="1"/>
        <v>0</v>
      </c>
      <c r="K11" s="42" t="str">
        <f t="shared" si="2"/>
        <v xml:space="preserve"> </v>
      </c>
      <c r="L11" s="102"/>
      <c r="M11" s="43"/>
      <c r="N11" s="94"/>
      <c r="O11" s="107"/>
      <c r="P11" s="107"/>
      <c r="Q11" s="92"/>
      <c r="R11" s="94"/>
      <c r="S11" s="44" t="s">
        <v>20</v>
      </c>
      <c r="T11" s="23"/>
    </row>
    <row r="12" spans="1:20" ht="38.25" customHeight="1" x14ac:dyDescent="0.35">
      <c r="B12" s="35">
        <v>6</v>
      </c>
      <c r="C12" s="36" t="s">
        <v>51</v>
      </c>
      <c r="D12" s="37">
        <v>24</v>
      </c>
      <c r="E12" s="38" t="s">
        <v>45</v>
      </c>
      <c r="F12" s="36" t="s">
        <v>52</v>
      </c>
      <c r="G12" s="40">
        <f t="shared" si="0"/>
        <v>780</v>
      </c>
      <c r="H12" s="40">
        <v>32.5</v>
      </c>
      <c r="I12" s="87"/>
      <c r="J12" s="41">
        <f t="shared" si="1"/>
        <v>0</v>
      </c>
      <c r="K12" s="42" t="str">
        <f t="shared" si="2"/>
        <v xml:space="preserve"> </v>
      </c>
      <c r="L12" s="102"/>
      <c r="M12" s="43"/>
      <c r="N12" s="94"/>
      <c r="O12" s="107"/>
      <c r="P12" s="107"/>
      <c r="Q12" s="92"/>
      <c r="R12" s="94"/>
      <c r="S12" s="44" t="s">
        <v>20</v>
      </c>
      <c r="T12" s="23"/>
    </row>
    <row r="13" spans="1:20" ht="40.5" customHeight="1" x14ac:dyDescent="0.35">
      <c r="B13" s="35">
        <v>7</v>
      </c>
      <c r="C13" s="36" t="s">
        <v>53</v>
      </c>
      <c r="D13" s="37">
        <v>20</v>
      </c>
      <c r="E13" s="38" t="s">
        <v>45</v>
      </c>
      <c r="F13" s="39" t="s">
        <v>54</v>
      </c>
      <c r="G13" s="40">
        <f t="shared" si="0"/>
        <v>500</v>
      </c>
      <c r="H13" s="40">
        <v>25</v>
      </c>
      <c r="I13" s="87"/>
      <c r="J13" s="41">
        <f t="shared" si="1"/>
        <v>0</v>
      </c>
      <c r="K13" s="42" t="str">
        <f t="shared" si="2"/>
        <v xml:space="preserve"> </v>
      </c>
      <c r="L13" s="102"/>
      <c r="M13" s="43"/>
      <c r="N13" s="94"/>
      <c r="O13" s="107"/>
      <c r="P13" s="107"/>
      <c r="Q13" s="92"/>
      <c r="R13" s="94"/>
      <c r="S13" s="44" t="s">
        <v>23</v>
      </c>
      <c r="T13" s="23"/>
    </row>
    <row r="14" spans="1:20" ht="57.75" customHeight="1" x14ac:dyDescent="0.35">
      <c r="B14" s="35">
        <v>8</v>
      </c>
      <c r="C14" s="36" t="s">
        <v>55</v>
      </c>
      <c r="D14" s="37">
        <v>8</v>
      </c>
      <c r="E14" s="38" t="s">
        <v>45</v>
      </c>
      <c r="F14" s="39" t="s">
        <v>56</v>
      </c>
      <c r="G14" s="40">
        <f t="shared" si="0"/>
        <v>368</v>
      </c>
      <c r="H14" s="40">
        <v>46</v>
      </c>
      <c r="I14" s="87"/>
      <c r="J14" s="41">
        <f t="shared" si="1"/>
        <v>0</v>
      </c>
      <c r="K14" s="42" t="str">
        <f t="shared" si="2"/>
        <v xml:space="preserve"> </v>
      </c>
      <c r="L14" s="102"/>
      <c r="M14" s="43"/>
      <c r="N14" s="94"/>
      <c r="O14" s="107"/>
      <c r="P14" s="107"/>
      <c r="Q14" s="92"/>
      <c r="R14" s="94"/>
      <c r="S14" s="44" t="s">
        <v>19</v>
      </c>
      <c r="T14" s="23"/>
    </row>
    <row r="15" spans="1:20" ht="57" customHeight="1" x14ac:dyDescent="0.35">
      <c r="B15" s="35">
        <v>9</v>
      </c>
      <c r="C15" s="36" t="s">
        <v>57</v>
      </c>
      <c r="D15" s="37">
        <v>12</v>
      </c>
      <c r="E15" s="38" t="s">
        <v>45</v>
      </c>
      <c r="F15" s="39" t="s">
        <v>58</v>
      </c>
      <c r="G15" s="40">
        <f t="shared" si="0"/>
        <v>234</v>
      </c>
      <c r="H15" s="40">
        <v>19.5</v>
      </c>
      <c r="I15" s="87"/>
      <c r="J15" s="41">
        <f t="shared" si="1"/>
        <v>0</v>
      </c>
      <c r="K15" s="42" t="str">
        <f t="shared" si="2"/>
        <v xml:space="preserve"> </v>
      </c>
      <c r="L15" s="102"/>
      <c r="M15" s="43"/>
      <c r="N15" s="94"/>
      <c r="O15" s="107"/>
      <c r="P15" s="107"/>
      <c r="Q15" s="92"/>
      <c r="R15" s="94"/>
      <c r="S15" s="44" t="s">
        <v>19</v>
      </c>
      <c r="T15" s="23"/>
    </row>
    <row r="16" spans="1:20" ht="47.25" customHeight="1" x14ac:dyDescent="0.35">
      <c r="B16" s="35">
        <v>10</v>
      </c>
      <c r="C16" s="36" t="s">
        <v>59</v>
      </c>
      <c r="D16" s="37">
        <v>12</v>
      </c>
      <c r="E16" s="38" t="s">
        <v>45</v>
      </c>
      <c r="F16" s="39" t="s">
        <v>60</v>
      </c>
      <c r="G16" s="40">
        <f t="shared" si="0"/>
        <v>648</v>
      </c>
      <c r="H16" s="40">
        <v>54</v>
      </c>
      <c r="I16" s="87"/>
      <c r="J16" s="41">
        <f t="shared" ref="J16:J54" si="3">D16*I16</f>
        <v>0</v>
      </c>
      <c r="K16" s="42" t="str">
        <f t="shared" ref="K16:K54" si="4">IF(ISNUMBER(I16), IF(I16&gt;H16,"NEVYHOVUJE","VYHOVUJE")," ")</f>
        <v xml:space="preserve"> </v>
      </c>
      <c r="L16" s="102"/>
      <c r="M16" s="43"/>
      <c r="N16" s="94"/>
      <c r="O16" s="107"/>
      <c r="P16" s="107"/>
      <c r="Q16" s="92"/>
      <c r="R16" s="94"/>
      <c r="S16" s="44" t="s">
        <v>20</v>
      </c>
      <c r="T16" s="23"/>
    </row>
    <row r="17" spans="2:20" ht="41.25" customHeight="1" x14ac:dyDescent="0.35">
      <c r="B17" s="35">
        <v>11</v>
      </c>
      <c r="C17" s="36" t="s">
        <v>61</v>
      </c>
      <c r="D17" s="37">
        <v>12</v>
      </c>
      <c r="E17" s="38" t="s">
        <v>45</v>
      </c>
      <c r="F17" s="46" t="s">
        <v>94</v>
      </c>
      <c r="G17" s="40">
        <f t="shared" si="0"/>
        <v>648</v>
      </c>
      <c r="H17" s="40">
        <v>54</v>
      </c>
      <c r="I17" s="87"/>
      <c r="J17" s="41">
        <f t="shared" si="3"/>
        <v>0</v>
      </c>
      <c r="K17" s="42" t="str">
        <f t="shared" si="4"/>
        <v xml:space="preserve"> </v>
      </c>
      <c r="L17" s="102"/>
      <c r="M17" s="43"/>
      <c r="N17" s="94"/>
      <c r="O17" s="107"/>
      <c r="P17" s="107"/>
      <c r="Q17" s="92"/>
      <c r="R17" s="94"/>
      <c r="S17" s="44" t="s">
        <v>20</v>
      </c>
      <c r="T17" s="23"/>
    </row>
    <row r="18" spans="2:20" ht="35.25" customHeight="1" x14ac:dyDescent="0.35">
      <c r="B18" s="35">
        <v>12</v>
      </c>
      <c r="C18" s="36" t="s">
        <v>62</v>
      </c>
      <c r="D18" s="37">
        <v>32</v>
      </c>
      <c r="E18" s="38" t="s">
        <v>45</v>
      </c>
      <c r="F18" s="39" t="s">
        <v>63</v>
      </c>
      <c r="G18" s="40">
        <f t="shared" si="0"/>
        <v>960</v>
      </c>
      <c r="H18" s="40">
        <v>30</v>
      </c>
      <c r="I18" s="87"/>
      <c r="J18" s="41">
        <f t="shared" si="3"/>
        <v>0</v>
      </c>
      <c r="K18" s="42" t="str">
        <f t="shared" si="4"/>
        <v xml:space="preserve"> </v>
      </c>
      <c r="L18" s="102"/>
      <c r="M18" s="43"/>
      <c r="N18" s="94"/>
      <c r="O18" s="107"/>
      <c r="P18" s="107"/>
      <c r="Q18" s="92"/>
      <c r="R18" s="94"/>
      <c r="S18" s="44" t="s">
        <v>22</v>
      </c>
      <c r="T18" s="23"/>
    </row>
    <row r="19" spans="2:20" ht="30.5" customHeight="1" x14ac:dyDescent="0.35">
      <c r="B19" s="35">
        <v>13</v>
      </c>
      <c r="C19" s="36" t="s">
        <v>64</v>
      </c>
      <c r="D19" s="37">
        <v>8</v>
      </c>
      <c r="E19" s="38" t="s">
        <v>45</v>
      </c>
      <c r="F19" s="39" t="s">
        <v>65</v>
      </c>
      <c r="G19" s="40">
        <f t="shared" si="0"/>
        <v>200</v>
      </c>
      <c r="H19" s="40">
        <v>25</v>
      </c>
      <c r="I19" s="87"/>
      <c r="J19" s="41">
        <f t="shared" si="3"/>
        <v>0</v>
      </c>
      <c r="K19" s="42" t="str">
        <f t="shared" si="4"/>
        <v xml:space="preserve"> </v>
      </c>
      <c r="L19" s="102"/>
      <c r="M19" s="43"/>
      <c r="N19" s="94"/>
      <c r="O19" s="107"/>
      <c r="P19" s="107"/>
      <c r="Q19" s="92"/>
      <c r="R19" s="94"/>
      <c r="S19" s="44" t="s">
        <v>18</v>
      </c>
      <c r="T19" s="23"/>
    </row>
    <row r="20" spans="2:20" ht="36" customHeight="1" x14ac:dyDescent="0.35">
      <c r="B20" s="35">
        <v>14</v>
      </c>
      <c r="C20" s="36" t="s">
        <v>66</v>
      </c>
      <c r="D20" s="37">
        <v>4</v>
      </c>
      <c r="E20" s="38" t="s">
        <v>45</v>
      </c>
      <c r="F20" s="39" t="s">
        <v>67</v>
      </c>
      <c r="G20" s="40">
        <f t="shared" si="0"/>
        <v>942</v>
      </c>
      <c r="H20" s="40">
        <v>235.5</v>
      </c>
      <c r="I20" s="87"/>
      <c r="J20" s="41">
        <f t="shared" si="3"/>
        <v>0</v>
      </c>
      <c r="K20" s="42" t="str">
        <f t="shared" si="4"/>
        <v xml:space="preserve"> </v>
      </c>
      <c r="L20" s="102"/>
      <c r="M20" s="43"/>
      <c r="N20" s="94"/>
      <c r="O20" s="107"/>
      <c r="P20" s="107"/>
      <c r="Q20" s="92"/>
      <c r="R20" s="94"/>
      <c r="S20" s="44" t="s">
        <v>18</v>
      </c>
      <c r="T20" s="23"/>
    </row>
    <row r="21" spans="2:20" ht="45" customHeight="1" x14ac:dyDescent="0.35">
      <c r="B21" s="35">
        <v>15</v>
      </c>
      <c r="C21" s="36" t="s">
        <v>68</v>
      </c>
      <c r="D21" s="37">
        <v>8</v>
      </c>
      <c r="E21" s="38" t="s">
        <v>45</v>
      </c>
      <c r="F21" s="46" t="s">
        <v>95</v>
      </c>
      <c r="G21" s="40">
        <f t="shared" si="0"/>
        <v>640</v>
      </c>
      <c r="H21" s="40">
        <v>80</v>
      </c>
      <c r="I21" s="87"/>
      <c r="J21" s="41">
        <f t="shared" si="3"/>
        <v>0</v>
      </c>
      <c r="K21" s="42" t="str">
        <f t="shared" si="4"/>
        <v xml:space="preserve"> </v>
      </c>
      <c r="L21" s="102"/>
      <c r="M21" s="43"/>
      <c r="N21" s="94"/>
      <c r="O21" s="107"/>
      <c r="P21" s="107"/>
      <c r="Q21" s="92"/>
      <c r="R21" s="94"/>
      <c r="S21" s="44" t="s">
        <v>20</v>
      </c>
      <c r="T21" s="23"/>
    </row>
    <row r="22" spans="2:20" ht="30" customHeight="1" x14ac:dyDescent="0.35">
      <c r="B22" s="35">
        <v>16</v>
      </c>
      <c r="C22" s="36" t="s">
        <v>69</v>
      </c>
      <c r="D22" s="37">
        <v>12</v>
      </c>
      <c r="E22" s="38" t="s">
        <v>45</v>
      </c>
      <c r="F22" s="39" t="s">
        <v>70</v>
      </c>
      <c r="G22" s="40">
        <f t="shared" si="0"/>
        <v>240</v>
      </c>
      <c r="H22" s="40">
        <v>20</v>
      </c>
      <c r="I22" s="87"/>
      <c r="J22" s="41">
        <f t="shared" si="3"/>
        <v>0</v>
      </c>
      <c r="K22" s="42" t="str">
        <f t="shared" si="4"/>
        <v xml:space="preserve"> </v>
      </c>
      <c r="L22" s="102"/>
      <c r="M22" s="43"/>
      <c r="N22" s="94"/>
      <c r="O22" s="107"/>
      <c r="P22" s="107"/>
      <c r="Q22" s="92"/>
      <c r="R22" s="94"/>
      <c r="S22" s="44" t="s">
        <v>20</v>
      </c>
      <c r="T22" s="23"/>
    </row>
    <row r="23" spans="2:20" ht="30" customHeight="1" x14ac:dyDescent="0.35">
      <c r="B23" s="35">
        <v>17</v>
      </c>
      <c r="C23" s="36" t="s">
        <v>71</v>
      </c>
      <c r="D23" s="37">
        <v>2</v>
      </c>
      <c r="E23" s="38" t="s">
        <v>45</v>
      </c>
      <c r="F23" s="39" t="s">
        <v>72</v>
      </c>
      <c r="G23" s="40">
        <f t="shared" si="0"/>
        <v>130</v>
      </c>
      <c r="H23" s="40">
        <v>65</v>
      </c>
      <c r="I23" s="87"/>
      <c r="J23" s="41">
        <f t="shared" si="3"/>
        <v>0</v>
      </c>
      <c r="K23" s="42" t="str">
        <f t="shared" si="4"/>
        <v xml:space="preserve"> </v>
      </c>
      <c r="L23" s="102"/>
      <c r="M23" s="43"/>
      <c r="N23" s="94"/>
      <c r="O23" s="107"/>
      <c r="P23" s="107"/>
      <c r="Q23" s="92"/>
      <c r="R23" s="94"/>
      <c r="S23" s="44" t="s">
        <v>17</v>
      </c>
      <c r="T23" s="23"/>
    </row>
    <row r="24" spans="2:20" ht="30" customHeight="1" x14ac:dyDescent="0.35">
      <c r="B24" s="35">
        <v>18</v>
      </c>
      <c r="C24" s="36" t="s">
        <v>73</v>
      </c>
      <c r="D24" s="37">
        <v>2</v>
      </c>
      <c r="E24" s="38" t="s">
        <v>45</v>
      </c>
      <c r="F24" s="39" t="s">
        <v>74</v>
      </c>
      <c r="G24" s="40">
        <f t="shared" si="0"/>
        <v>78</v>
      </c>
      <c r="H24" s="40">
        <v>39</v>
      </c>
      <c r="I24" s="87"/>
      <c r="J24" s="41">
        <f t="shared" si="3"/>
        <v>0</v>
      </c>
      <c r="K24" s="42" t="str">
        <f t="shared" si="4"/>
        <v xml:space="preserve"> </v>
      </c>
      <c r="L24" s="102"/>
      <c r="M24" s="43"/>
      <c r="N24" s="94"/>
      <c r="O24" s="107"/>
      <c r="P24" s="107"/>
      <c r="Q24" s="92"/>
      <c r="R24" s="94"/>
      <c r="S24" s="44" t="s">
        <v>20</v>
      </c>
      <c r="T24" s="23"/>
    </row>
    <row r="25" spans="2:20" ht="30" customHeight="1" x14ac:dyDescent="0.35">
      <c r="B25" s="35">
        <v>19</v>
      </c>
      <c r="C25" s="36" t="s">
        <v>75</v>
      </c>
      <c r="D25" s="37">
        <v>12</v>
      </c>
      <c r="E25" s="38" t="s">
        <v>76</v>
      </c>
      <c r="F25" s="39" t="s">
        <v>77</v>
      </c>
      <c r="G25" s="40">
        <f t="shared" si="0"/>
        <v>216</v>
      </c>
      <c r="H25" s="40">
        <v>18</v>
      </c>
      <c r="I25" s="87"/>
      <c r="J25" s="41">
        <f t="shared" si="3"/>
        <v>0</v>
      </c>
      <c r="K25" s="42" t="str">
        <f t="shared" si="4"/>
        <v xml:space="preserve"> </v>
      </c>
      <c r="L25" s="102"/>
      <c r="M25" s="43"/>
      <c r="N25" s="94"/>
      <c r="O25" s="107"/>
      <c r="P25" s="107"/>
      <c r="Q25" s="92"/>
      <c r="R25" s="94"/>
      <c r="S25" s="44" t="s">
        <v>10</v>
      </c>
      <c r="T25" s="23"/>
    </row>
    <row r="26" spans="2:20" ht="34.5" customHeight="1" x14ac:dyDescent="0.35">
      <c r="B26" s="35">
        <v>20</v>
      </c>
      <c r="C26" s="36" t="s">
        <v>78</v>
      </c>
      <c r="D26" s="37">
        <v>40</v>
      </c>
      <c r="E26" s="38" t="s">
        <v>79</v>
      </c>
      <c r="F26" s="46" t="s">
        <v>80</v>
      </c>
      <c r="G26" s="40">
        <f t="shared" si="0"/>
        <v>1080</v>
      </c>
      <c r="H26" s="40">
        <v>27</v>
      </c>
      <c r="I26" s="87"/>
      <c r="J26" s="41">
        <f t="shared" si="3"/>
        <v>0</v>
      </c>
      <c r="K26" s="42" t="str">
        <f t="shared" si="4"/>
        <v xml:space="preserve"> </v>
      </c>
      <c r="L26" s="102"/>
      <c r="M26" s="43"/>
      <c r="N26" s="94"/>
      <c r="O26" s="107"/>
      <c r="P26" s="107"/>
      <c r="Q26" s="92"/>
      <c r="R26" s="94"/>
      <c r="S26" s="44" t="s">
        <v>11</v>
      </c>
      <c r="T26" s="23"/>
    </row>
    <row r="27" spans="2:20" ht="42.75" customHeight="1" x14ac:dyDescent="0.35">
      <c r="B27" s="35">
        <v>21</v>
      </c>
      <c r="C27" s="36" t="s">
        <v>81</v>
      </c>
      <c r="D27" s="37">
        <v>20</v>
      </c>
      <c r="E27" s="38" t="s">
        <v>45</v>
      </c>
      <c r="F27" s="39" t="s">
        <v>82</v>
      </c>
      <c r="G27" s="40">
        <f t="shared" si="0"/>
        <v>300</v>
      </c>
      <c r="H27" s="40">
        <v>15</v>
      </c>
      <c r="I27" s="87"/>
      <c r="J27" s="41">
        <f t="shared" si="3"/>
        <v>0</v>
      </c>
      <c r="K27" s="42" t="str">
        <f t="shared" si="4"/>
        <v xml:space="preserve"> </v>
      </c>
      <c r="L27" s="102"/>
      <c r="M27" s="43"/>
      <c r="N27" s="94"/>
      <c r="O27" s="107"/>
      <c r="P27" s="107"/>
      <c r="Q27" s="92"/>
      <c r="R27" s="94"/>
      <c r="S27" s="44" t="s">
        <v>11</v>
      </c>
      <c r="T27" s="23"/>
    </row>
    <row r="28" spans="2:20" ht="30" customHeight="1" x14ac:dyDescent="0.35">
      <c r="B28" s="35">
        <v>22</v>
      </c>
      <c r="C28" s="36" t="s">
        <v>83</v>
      </c>
      <c r="D28" s="37">
        <v>4</v>
      </c>
      <c r="E28" s="38" t="s">
        <v>45</v>
      </c>
      <c r="F28" s="39" t="s">
        <v>84</v>
      </c>
      <c r="G28" s="40">
        <f t="shared" si="0"/>
        <v>912</v>
      </c>
      <c r="H28" s="40">
        <v>228</v>
      </c>
      <c r="I28" s="87"/>
      <c r="J28" s="41">
        <f t="shared" si="3"/>
        <v>0</v>
      </c>
      <c r="K28" s="42" t="str">
        <f t="shared" si="4"/>
        <v xml:space="preserve"> </v>
      </c>
      <c r="L28" s="102"/>
      <c r="M28" s="43"/>
      <c r="N28" s="94"/>
      <c r="O28" s="107"/>
      <c r="P28" s="107"/>
      <c r="Q28" s="92"/>
      <c r="R28" s="94"/>
      <c r="S28" s="44" t="s">
        <v>14</v>
      </c>
      <c r="T28" s="23"/>
    </row>
    <row r="29" spans="2:20" ht="30" customHeight="1" x14ac:dyDescent="0.35">
      <c r="B29" s="35">
        <v>23</v>
      </c>
      <c r="C29" s="36" t="s">
        <v>85</v>
      </c>
      <c r="D29" s="37">
        <v>60</v>
      </c>
      <c r="E29" s="38" t="s">
        <v>45</v>
      </c>
      <c r="F29" s="39" t="s">
        <v>86</v>
      </c>
      <c r="G29" s="40">
        <f t="shared" si="0"/>
        <v>1080</v>
      </c>
      <c r="H29" s="40">
        <v>18</v>
      </c>
      <c r="I29" s="87"/>
      <c r="J29" s="41">
        <f t="shared" si="3"/>
        <v>0</v>
      </c>
      <c r="K29" s="42" t="str">
        <f t="shared" si="4"/>
        <v xml:space="preserve"> </v>
      </c>
      <c r="L29" s="102"/>
      <c r="M29" s="43"/>
      <c r="N29" s="94"/>
      <c r="O29" s="107"/>
      <c r="P29" s="107"/>
      <c r="Q29" s="92"/>
      <c r="R29" s="94"/>
      <c r="S29" s="44" t="s">
        <v>16</v>
      </c>
      <c r="T29" s="23"/>
    </row>
    <row r="30" spans="2:20" ht="30" customHeight="1" x14ac:dyDescent="0.35">
      <c r="B30" s="35">
        <v>24</v>
      </c>
      <c r="C30" s="36" t="s">
        <v>87</v>
      </c>
      <c r="D30" s="37">
        <v>20</v>
      </c>
      <c r="E30" s="38" t="s">
        <v>45</v>
      </c>
      <c r="F30" s="39" t="s">
        <v>88</v>
      </c>
      <c r="G30" s="40">
        <f t="shared" si="0"/>
        <v>280</v>
      </c>
      <c r="H30" s="40">
        <v>14</v>
      </c>
      <c r="I30" s="87"/>
      <c r="J30" s="41">
        <f t="shared" si="3"/>
        <v>0</v>
      </c>
      <c r="K30" s="42" t="str">
        <f t="shared" si="4"/>
        <v xml:space="preserve"> </v>
      </c>
      <c r="L30" s="102"/>
      <c r="M30" s="43"/>
      <c r="N30" s="94"/>
      <c r="O30" s="107"/>
      <c r="P30" s="107"/>
      <c r="Q30" s="92"/>
      <c r="R30" s="94"/>
      <c r="S30" s="44" t="s">
        <v>15</v>
      </c>
      <c r="T30" s="23"/>
    </row>
    <row r="31" spans="2:20" ht="30" customHeight="1" thickBot="1" x14ac:dyDescent="0.4">
      <c r="B31" s="47">
        <v>25</v>
      </c>
      <c r="C31" s="48" t="s">
        <v>83</v>
      </c>
      <c r="D31" s="49">
        <v>8</v>
      </c>
      <c r="E31" s="50" t="s">
        <v>45</v>
      </c>
      <c r="F31" s="51" t="s">
        <v>89</v>
      </c>
      <c r="G31" s="52">
        <f t="shared" si="0"/>
        <v>3200</v>
      </c>
      <c r="H31" s="52">
        <v>400</v>
      </c>
      <c r="I31" s="88"/>
      <c r="J31" s="53">
        <f t="shared" si="3"/>
        <v>0</v>
      </c>
      <c r="K31" s="54" t="str">
        <f t="shared" si="4"/>
        <v xml:space="preserve"> </v>
      </c>
      <c r="L31" s="105"/>
      <c r="M31" s="55"/>
      <c r="N31" s="99"/>
      <c r="O31" s="108"/>
      <c r="P31" s="108"/>
      <c r="Q31" s="97"/>
      <c r="R31" s="99"/>
      <c r="S31" s="56" t="s">
        <v>15</v>
      </c>
      <c r="T31" s="23"/>
    </row>
    <row r="32" spans="2:20" ht="45" customHeight="1" x14ac:dyDescent="0.35">
      <c r="B32" s="57">
        <v>26</v>
      </c>
      <c r="C32" s="58" t="s">
        <v>39</v>
      </c>
      <c r="D32" s="59">
        <v>800</v>
      </c>
      <c r="E32" s="60" t="s">
        <v>40</v>
      </c>
      <c r="F32" s="61" t="s">
        <v>93</v>
      </c>
      <c r="G32" s="62">
        <f t="shared" si="0"/>
        <v>17600</v>
      </c>
      <c r="H32" s="62">
        <v>22</v>
      </c>
      <c r="I32" s="89"/>
      <c r="J32" s="63">
        <f t="shared" si="3"/>
        <v>0</v>
      </c>
      <c r="K32" s="64" t="str">
        <f t="shared" si="4"/>
        <v xml:space="preserve"> </v>
      </c>
      <c r="L32" s="100" t="s">
        <v>36</v>
      </c>
      <c r="M32" s="65"/>
      <c r="N32" s="94"/>
      <c r="O32" s="100" t="s">
        <v>90</v>
      </c>
      <c r="P32" s="100" t="s">
        <v>92</v>
      </c>
      <c r="Q32" s="92">
        <v>14</v>
      </c>
      <c r="R32" s="94"/>
      <c r="S32" s="66" t="s">
        <v>13</v>
      </c>
      <c r="T32" s="23"/>
    </row>
    <row r="33" spans="2:20" ht="36.75" customHeight="1" x14ac:dyDescent="0.35">
      <c r="B33" s="35">
        <v>27</v>
      </c>
      <c r="C33" s="36" t="s">
        <v>41</v>
      </c>
      <c r="D33" s="37">
        <v>280</v>
      </c>
      <c r="E33" s="38" t="s">
        <v>42</v>
      </c>
      <c r="F33" s="39" t="s">
        <v>43</v>
      </c>
      <c r="G33" s="40">
        <f t="shared" si="0"/>
        <v>13160</v>
      </c>
      <c r="H33" s="40">
        <v>47</v>
      </c>
      <c r="I33" s="87"/>
      <c r="J33" s="41">
        <f t="shared" si="3"/>
        <v>0</v>
      </c>
      <c r="K33" s="42" t="str">
        <f t="shared" si="4"/>
        <v xml:space="preserve"> </v>
      </c>
      <c r="L33" s="100"/>
      <c r="M33" s="43"/>
      <c r="N33" s="94"/>
      <c r="O33" s="102"/>
      <c r="P33" s="102"/>
      <c r="Q33" s="92"/>
      <c r="R33" s="94"/>
      <c r="S33" s="44" t="s">
        <v>12</v>
      </c>
      <c r="T33" s="23"/>
    </row>
    <row r="34" spans="2:20" ht="39" customHeight="1" x14ac:dyDescent="0.35">
      <c r="B34" s="35">
        <v>28</v>
      </c>
      <c r="C34" s="36" t="s">
        <v>44</v>
      </c>
      <c r="D34" s="37">
        <v>8</v>
      </c>
      <c r="E34" s="38" t="s">
        <v>45</v>
      </c>
      <c r="F34" s="39" t="s">
        <v>46</v>
      </c>
      <c r="G34" s="40">
        <f t="shared" si="0"/>
        <v>520</v>
      </c>
      <c r="H34" s="40">
        <v>65</v>
      </c>
      <c r="I34" s="87"/>
      <c r="J34" s="41">
        <f t="shared" si="3"/>
        <v>0</v>
      </c>
      <c r="K34" s="42" t="str">
        <f t="shared" si="4"/>
        <v xml:space="preserve"> </v>
      </c>
      <c r="L34" s="100"/>
      <c r="M34" s="43"/>
      <c r="N34" s="94"/>
      <c r="O34" s="102"/>
      <c r="P34" s="102"/>
      <c r="Q34" s="92"/>
      <c r="R34" s="94"/>
      <c r="S34" s="44" t="s">
        <v>21</v>
      </c>
      <c r="T34" s="23"/>
    </row>
    <row r="35" spans="2:20" ht="45" customHeight="1" x14ac:dyDescent="0.35">
      <c r="B35" s="35">
        <v>29</v>
      </c>
      <c r="C35" s="36" t="s">
        <v>47</v>
      </c>
      <c r="D35" s="37">
        <v>8</v>
      </c>
      <c r="E35" s="38" t="s">
        <v>45</v>
      </c>
      <c r="F35" s="39" t="s">
        <v>48</v>
      </c>
      <c r="G35" s="40">
        <f t="shared" si="0"/>
        <v>1920</v>
      </c>
      <c r="H35" s="40">
        <v>240</v>
      </c>
      <c r="I35" s="87"/>
      <c r="J35" s="41">
        <f t="shared" si="3"/>
        <v>0</v>
      </c>
      <c r="K35" s="42" t="str">
        <f t="shared" si="4"/>
        <v xml:space="preserve"> </v>
      </c>
      <c r="L35" s="100"/>
      <c r="M35" s="43"/>
      <c r="N35" s="94"/>
      <c r="O35" s="102"/>
      <c r="P35" s="102"/>
      <c r="Q35" s="92"/>
      <c r="R35" s="94"/>
      <c r="S35" s="44" t="s">
        <v>21</v>
      </c>
      <c r="T35" s="23"/>
    </row>
    <row r="36" spans="2:20" ht="54.75" customHeight="1" x14ac:dyDescent="0.35">
      <c r="B36" s="35">
        <v>30</v>
      </c>
      <c r="C36" s="36" t="s">
        <v>49</v>
      </c>
      <c r="D36" s="37">
        <v>12</v>
      </c>
      <c r="E36" s="38" t="s">
        <v>45</v>
      </c>
      <c r="F36" s="39" t="s">
        <v>50</v>
      </c>
      <c r="G36" s="40">
        <f t="shared" si="0"/>
        <v>1080</v>
      </c>
      <c r="H36" s="40">
        <v>90</v>
      </c>
      <c r="I36" s="87"/>
      <c r="J36" s="41">
        <f t="shared" si="3"/>
        <v>0</v>
      </c>
      <c r="K36" s="42" t="str">
        <f t="shared" si="4"/>
        <v xml:space="preserve"> </v>
      </c>
      <c r="L36" s="100"/>
      <c r="M36" s="43"/>
      <c r="N36" s="94"/>
      <c r="O36" s="102"/>
      <c r="P36" s="102"/>
      <c r="Q36" s="92"/>
      <c r="R36" s="94"/>
      <c r="S36" s="44" t="s">
        <v>20</v>
      </c>
      <c r="T36" s="23"/>
    </row>
    <row r="37" spans="2:20" ht="39" customHeight="1" x14ac:dyDescent="0.35">
      <c r="B37" s="35">
        <v>31</v>
      </c>
      <c r="C37" s="36" t="s">
        <v>51</v>
      </c>
      <c r="D37" s="37">
        <v>24</v>
      </c>
      <c r="E37" s="38" t="s">
        <v>45</v>
      </c>
      <c r="F37" s="67" t="s">
        <v>52</v>
      </c>
      <c r="G37" s="40">
        <f t="shared" si="0"/>
        <v>780</v>
      </c>
      <c r="H37" s="40">
        <v>32.5</v>
      </c>
      <c r="I37" s="87"/>
      <c r="J37" s="41">
        <f t="shared" si="3"/>
        <v>0</v>
      </c>
      <c r="K37" s="42" t="str">
        <f t="shared" si="4"/>
        <v xml:space="preserve"> </v>
      </c>
      <c r="L37" s="100"/>
      <c r="M37" s="43"/>
      <c r="N37" s="94"/>
      <c r="O37" s="102"/>
      <c r="P37" s="102"/>
      <c r="Q37" s="92"/>
      <c r="R37" s="94"/>
      <c r="S37" s="44" t="s">
        <v>20</v>
      </c>
      <c r="T37" s="23"/>
    </row>
    <row r="38" spans="2:20" ht="37.5" customHeight="1" x14ac:dyDescent="0.35">
      <c r="B38" s="35">
        <v>32</v>
      </c>
      <c r="C38" s="36" t="s">
        <v>53</v>
      </c>
      <c r="D38" s="37">
        <v>26</v>
      </c>
      <c r="E38" s="38" t="s">
        <v>45</v>
      </c>
      <c r="F38" s="67" t="s">
        <v>54</v>
      </c>
      <c r="G38" s="40">
        <f t="shared" si="0"/>
        <v>650</v>
      </c>
      <c r="H38" s="40">
        <v>25</v>
      </c>
      <c r="I38" s="87"/>
      <c r="J38" s="41">
        <f t="shared" si="3"/>
        <v>0</v>
      </c>
      <c r="K38" s="42" t="str">
        <f t="shared" si="4"/>
        <v xml:space="preserve"> </v>
      </c>
      <c r="L38" s="100"/>
      <c r="M38" s="43"/>
      <c r="N38" s="94"/>
      <c r="O38" s="102"/>
      <c r="P38" s="102"/>
      <c r="Q38" s="92"/>
      <c r="R38" s="94"/>
      <c r="S38" s="44" t="s">
        <v>23</v>
      </c>
      <c r="T38" s="23"/>
    </row>
    <row r="39" spans="2:20" ht="57.75" customHeight="1" x14ac:dyDescent="0.35">
      <c r="B39" s="35">
        <v>33</v>
      </c>
      <c r="C39" s="36" t="s">
        <v>55</v>
      </c>
      <c r="D39" s="37">
        <v>8</v>
      </c>
      <c r="E39" s="38" t="s">
        <v>45</v>
      </c>
      <c r="F39" s="39" t="s">
        <v>56</v>
      </c>
      <c r="G39" s="40">
        <f t="shared" si="0"/>
        <v>368</v>
      </c>
      <c r="H39" s="40">
        <v>46</v>
      </c>
      <c r="I39" s="87"/>
      <c r="J39" s="41">
        <f t="shared" si="3"/>
        <v>0</v>
      </c>
      <c r="K39" s="42" t="str">
        <f t="shared" si="4"/>
        <v xml:space="preserve"> </v>
      </c>
      <c r="L39" s="100"/>
      <c r="M39" s="43"/>
      <c r="N39" s="94"/>
      <c r="O39" s="102"/>
      <c r="P39" s="102"/>
      <c r="Q39" s="92"/>
      <c r="R39" s="94"/>
      <c r="S39" s="44" t="s">
        <v>19</v>
      </c>
      <c r="T39" s="23"/>
    </row>
    <row r="40" spans="2:20" ht="57" customHeight="1" x14ac:dyDescent="0.35">
      <c r="B40" s="35">
        <v>34</v>
      </c>
      <c r="C40" s="36" t="s">
        <v>57</v>
      </c>
      <c r="D40" s="37">
        <v>12</v>
      </c>
      <c r="E40" s="38" t="s">
        <v>45</v>
      </c>
      <c r="F40" s="39" t="s">
        <v>58</v>
      </c>
      <c r="G40" s="40">
        <f t="shared" si="0"/>
        <v>234</v>
      </c>
      <c r="H40" s="40">
        <v>19.5</v>
      </c>
      <c r="I40" s="87"/>
      <c r="J40" s="41">
        <f t="shared" si="3"/>
        <v>0</v>
      </c>
      <c r="K40" s="42" t="str">
        <f t="shared" si="4"/>
        <v xml:space="preserve"> </v>
      </c>
      <c r="L40" s="100"/>
      <c r="M40" s="43"/>
      <c r="N40" s="94"/>
      <c r="O40" s="102"/>
      <c r="P40" s="102"/>
      <c r="Q40" s="92"/>
      <c r="R40" s="94"/>
      <c r="S40" s="44" t="s">
        <v>19</v>
      </c>
      <c r="T40" s="23"/>
    </row>
    <row r="41" spans="2:20" ht="39.75" customHeight="1" x14ac:dyDescent="0.35">
      <c r="B41" s="35">
        <v>35</v>
      </c>
      <c r="C41" s="36" t="s">
        <v>59</v>
      </c>
      <c r="D41" s="37">
        <v>12</v>
      </c>
      <c r="E41" s="38" t="s">
        <v>45</v>
      </c>
      <c r="F41" s="39" t="s">
        <v>60</v>
      </c>
      <c r="G41" s="40">
        <f t="shared" si="0"/>
        <v>648</v>
      </c>
      <c r="H41" s="40">
        <v>54</v>
      </c>
      <c r="I41" s="87"/>
      <c r="J41" s="41">
        <f t="shared" si="3"/>
        <v>0</v>
      </c>
      <c r="K41" s="42" t="str">
        <f t="shared" si="4"/>
        <v xml:space="preserve"> </v>
      </c>
      <c r="L41" s="100"/>
      <c r="M41" s="43"/>
      <c r="N41" s="94"/>
      <c r="O41" s="102"/>
      <c r="P41" s="102"/>
      <c r="Q41" s="92"/>
      <c r="R41" s="94"/>
      <c r="S41" s="44" t="s">
        <v>20</v>
      </c>
      <c r="T41" s="23"/>
    </row>
    <row r="42" spans="2:20" ht="39" customHeight="1" x14ac:dyDescent="0.35">
      <c r="B42" s="35">
        <v>36</v>
      </c>
      <c r="C42" s="36" t="s">
        <v>61</v>
      </c>
      <c r="D42" s="37">
        <v>12</v>
      </c>
      <c r="E42" s="38" t="s">
        <v>45</v>
      </c>
      <c r="F42" s="46" t="s">
        <v>94</v>
      </c>
      <c r="G42" s="40">
        <f t="shared" si="0"/>
        <v>648</v>
      </c>
      <c r="H42" s="40">
        <v>54</v>
      </c>
      <c r="I42" s="87"/>
      <c r="J42" s="41">
        <f t="shared" si="3"/>
        <v>0</v>
      </c>
      <c r="K42" s="42" t="str">
        <f t="shared" si="4"/>
        <v xml:space="preserve"> </v>
      </c>
      <c r="L42" s="100"/>
      <c r="M42" s="43"/>
      <c r="N42" s="94"/>
      <c r="O42" s="102"/>
      <c r="P42" s="102"/>
      <c r="Q42" s="92"/>
      <c r="R42" s="94"/>
      <c r="S42" s="44" t="s">
        <v>20</v>
      </c>
      <c r="T42" s="23"/>
    </row>
    <row r="43" spans="2:20" ht="36.75" customHeight="1" x14ac:dyDescent="0.35">
      <c r="B43" s="35">
        <v>37</v>
      </c>
      <c r="C43" s="36" t="s">
        <v>62</v>
      </c>
      <c r="D43" s="37">
        <v>30</v>
      </c>
      <c r="E43" s="38" t="s">
        <v>45</v>
      </c>
      <c r="F43" s="39" t="s">
        <v>63</v>
      </c>
      <c r="G43" s="40">
        <f t="shared" si="0"/>
        <v>900</v>
      </c>
      <c r="H43" s="40">
        <v>30</v>
      </c>
      <c r="I43" s="87"/>
      <c r="J43" s="41">
        <f t="shared" si="3"/>
        <v>0</v>
      </c>
      <c r="K43" s="42" t="str">
        <f t="shared" si="4"/>
        <v xml:space="preserve"> </v>
      </c>
      <c r="L43" s="100"/>
      <c r="M43" s="43"/>
      <c r="N43" s="94"/>
      <c r="O43" s="102"/>
      <c r="P43" s="102"/>
      <c r="Q43" s="92"/>
      <c r="R43" s="94"/>
      <c r="S43" s="44" t="s">
        <v>22</v>
      </c>
      <c r="T43" s="23"/>
    </row>
    <row r="44" spans="2:20" ht="27" customHeight="1" x14ac:dyDescent="0.35">
      <c r="B44" s="35">
        <v>38</v>
      </c>
      <c r="C44" s="36" t="s">
        <v>64</v>
      </c>
      <c r="D44" s="37">
        <v>8</v>
      </c>
      <c r="E44" s="38" t="s">
        <v>45</v>
      </c>
      <c r="F44" s="39" t="s">
        <v>65</v>
      </c>
      <c r="G44" s="40">
        <f t="shared" si="0"/>
        <v>200</v>
      </c>
      <c r="H44" s="40">
        <v>25</v>
      </c>
      <c r="I44" s="87"/>
      <c r="J44" s="41">
        <f t="shared" si="3"/>
        <v>0</v>
      </c>
      <c r="K44" s="42" t="str">
        <f t="shared" si="4"/>
        <v xml:space="preserve"> </v>
      </c>
      <c r="L44" s="100"/>
      <c r="M44" s="43"/>
      <c r="N44" s="94"/>
      <c r="O44" s="102"/>
      <c r="P44" s="102"/>
      <c r="Q44" s="92"/>
      <c r="R44" s="94"/>
      <c r="S44" s="44" t="s">
        <v>18</v>
      </c>
      <c r="T44" s="23"/>
    </row>
    <row r="45" spans="2:20" ht="40.5" customHeight="1" x14ac:dyDescent="0.35">
      <c r="B45" s="35">
        <v>39</v>
      </c>
      <c r="C45" s="36" t="s">
        <v>66</v>
      </c>
      <c r="D45" s="37">
        <v>4</v>
      </c>
      <c r="E45" s="38" t="s">
        <v>45</v>
      </c>
      <c r="F45" s="39" t="s">
        <v>67</v>
      </c>
      <c r="G45" s="40">
        <f t="shared" si="0"/>
        <v>942</v>
      </c>
      <c r="H45" s="40">
        <v>235.5</v>
      </c>
      <c r="I45" s="87"/>
      <c r="J45" s="41">
        <f t="shared" si="3"/>
        <v>0</v>
      </c>
      <c r="K45" s="42" t="str">
        <f t="shared" si="4"/>
        <v xml:space="preserve"> </v>
      </c>
      <c r="L45" s="100"/>
      <c r="M45" s="43"/>
      <c r="N45" s="94"/>
      <c r="O45" s="102"/>
      <c r="P45" s="102"/>
      <c r="Q45" s="92"/>
      <c r="R45" s="94"/>
      <c r="S45" s="44" t="s">
        <v>18</v>
      </c>
      <c r="T45" s="23"/>
    </row>
    <row r="46" spans="2:20" ht="42.75" customHeight="1" x14ac:dyDescent="0.35">
      <c r="B46" s="35">
        <v>40</v>
      </c>
      <c r="C46" s="36" t="s">
        <v>68</v>
      </c>
      <c r="D46" s="37">
        <v>8</v>
      </c>
      <c r="E46" s="38" t="s">
        <v>45</v>
      </c>
      <c r="F46" s="46" t="s">
        <v>96</v>
      </c>
      <c r="G46" s="40">
        <f t="shared" si="0"/>
        <v>640</v>
      </c>
      <c r="H46" s="40">
        <v>80</v>
      </c>
      <c r="I46" s="87"/>
      <c r="J46" s="41">
        <f t="shared" si="3"/>
        <v>0</v>
      </c>
      <c r="K46" s="42" t="str">
        <f t="shared" si="4"/>
        <v xml:space="preserve"> </v>
      </c>
      <c r="L46" s="100"/>
      <c r="M46" s="43"/>
      <c r="N46" s="94"/>
      <c r="O46" s="102"/>
      <c r="P46" s="102"/>
      <c r="Q46" s="92"/>
      <c r="R46" s="94"/>
      <c r="S46" s="44" t="s">
        <v>20</v>
      </c>
      <c r="T46" s="23"/>
    </row>
    <row r="47" spans="2:20" ht="21.75" customHeight="1" x14ac:dyDescent="0.35">
      <c r="B47" s="35">
        <v>41</v>
      </c>
      <c r="C47" s="36" t="s">
        <v>69</v>
      </c>
      <c r="D47" s="37">
        <v>12</v>
      </c>
      <c r="E47" s="38" t="s">
        <v>45</v>
      </c>
      <c r="F47" s="39" t="s">
        <v>70</v>
      </c>
      <c r="G47" s="40">
        <f t="shared" si="0"/>
        <v>240</v>
      </c>
      <c r="H47" s="40">
        <v>20</v>
      </c>
      <c r="I47" s="87"/>
      <c r="J47" s="41">
        <f t="shared" si="3"/>
        <v>0</v>
      </c>
      <c r="K47" s="42" t="str">
        <f t="shared" si="4"/>
        <v xml:space="preserve"> </v>
      </c>
      <c r="L47" s="100"/>
      <c r="M47" s="43"/>
      <c r="N47" s="94"/>
      <c r="O47" s="102"/>
      <c r="P47" s="102"/>
      <c r="Q47" s="92"/>
      <c r="R47" s="94"/>
      <c r="S47" s="44" t="s">
        <v>20</v>
      </c>
      <c r="T47" s="23"/>
    </row>
    <row r="48" spans="2:20" ht="30" customHeight="1" x14ac:dyDescent="0.35">
      <c r="B48" s="35">
        <v>42</v>
      </c>
      <c r="C48" s="36" t="s">
        <v>71</v>
      </c>
      <c r="D48" s="37">
        <v>2</v>
      </c>
      <c r="E48" s="38" t="s">
        <v>45</v>
      </c>
      <c r="F48" s="39" t="s">
        <v>72</v>
      </c>
      <c r="G48" s="40">
        <f t="shared" si="0"/>
        <v>130</v>
      </c>
      <c r="H48" s="40">
        <v>65</v>
      </c>
      <c r="I48" s="87"/>
      <c r="J48" s="41">
        <f t="shared" si="3"/>
        <v>0</v>
      </c>
      <c r="K48" s="42" t="str">
        <f t="shared" si="4"/>
        <v xml:space="preserve"> </v>
      </c>
      <c r="L48" s="100"/>
      <c r="M48" s="43"/>
      <c r="N48" s="94"/>
      <c r="O48" s="102"/>
      <c r="P48" s="102"/>
      <c r="Q48" s="92"/>
      <c r="R48" s="94"/>
      <c r="S48" s="44" t="s">
        <v>17</v>
      </c>
      <c r="T48" s="23"/>
    </row>
    <row r="49" spans="2:20" ht="30" customHeight="1" x14ac:dyDescent="0.35">
      <c r="B49" s="35">
        <v>43</v>
      </c>
      <c r="C49" s="36" t="s">
        <v>73</v>
      </c>
      <c r="D49" s="37">
        <v>2</v>
      </c>
      <c r="E49" s="38" t="s">
        <v>45</v>
      </c>
      <c r="F49" s="39" t="s">
        <v>74</v>
      </c>
      <c r="G49" s="40">
        <f t="shared" si="0"/>
        <v>78</v>
      </c>
      <c r="H49" s="40">
        <v>39</v>
      </c>
      <c r="I49" s="87"/>
      <c r="J49" s="41">
        <f t="shared" si="3"/>
        <v>0</v>
      </c>
      <c r="K49" s="42" t="str">
        <f t="shared" si="4"/>
        <v xml:space="preserve"> </v>
      </c>
      <c r="L49" s="100"/>
      <c r="M49" s="43"/>
      <c r="N49" s="94"/>
      <c r="O49" s="102"/>
      <c r="P49" s="102"/>
      <c r="Q49" s="92"/>
      <c r="R49" s="94"/>
      <c r="S49" s="44" t="s">
        <v>20</v>
      </c>
      <c r="T49" s="23"/>
    </row>
    <row r="50" spans="2:20" ht="30" customHeight="1" x14ac:dyDescent="0.35">
      <c r="B50" s="35">
        <v>44</v>
      </c>
      <c r="C50" s="36" t="s">
        <v>75</v>
      </c>
      <c r="D50" s="37">
        <v>12</v>
      </c>
      <c r="E50" s="38" t="s">
        <v>76</v>
      </c>
      <c r="F50" s="67" t="s">
        <v>77</v>
      </c>
      <c r="G50" s="40">
        <f t="shared" si="0"/>
        <v>216</v>
      </c>
      <c r="H50" s="40">
        <v>18</v>
      </c>
      <c r="I50" s="87"/>
      <c r="J50" s="41">
        <f t="shared" si="3"/>
        <v>0</v>
      </c>
      <c r="K50" s="42" t="str">
        <f t="shared" si="4"/>
        <v xml:space="preserve"> </v>
      </c>
      <c r="L50" s="100"/>
      <c r="M50" s="43"/>
      <c r="N50" s="94"/>
      <c r="O50" s="102"/>
      <c r="P50" s="102"/>
      <c r="Q50" s="92"/>
      <c r="R50" s="94"/>
      <c r="S50" s="44" t="s">
        <v>10</v>
      </c>
      <c r="T50" s="23"/>
    </row>
    <row r="51" spans="2:20" ht="36" customHeight="1" x14ac:dyDescent="0.35">
      <c r="B51" s="35">
        <v>45</v>
      </c>
      <c r="C51" s="36" t="s">
        <v>78</v>
      </c>
      <c r="D51" s="37">
        <v>40</v>
      </c>
      <c r="E51" s="38" t="s">
        <v>79</v>
      </c>
      <c r="F51" s="39" t="s">
        <v>80</v>
      </c>
      <c r="G51" s="40">
        <f t="shared" si="0"/>
        <v>1080</v>
      </c>
      <c r="H51" s="40">
        <v>27</v>
      </c>
      <c r="I51" s="87"/>
      <c r="J51" s="41">
        <f t="shared" si="3"/>
        <v>0</v>
      </c>
      <c r="K51" s="42" t="str">
        <f t="shared" si="4"/>
        <v xml:space="preserve"> </v>
      </c>
      <c r="L51" s="100"/>
      <c r="M51" s="43"/>
      <c r="N51" s="94"/>
      <c r="O51" s="102"/>
      <c r="P51" s="102"/>
      <c r="Q51" s="92"/>
      <c r="R51" s="94"/>
      <c r="S51" s="44" t="s">
        <v>11</v>
      </c>
      <c r="T51" s="23"/>
    </row>
    <row r="52" spans="2:20" ht="37.5" customHeight="1" x14ac:dyDescent="0.35">
      <c r="B52" s="35">
        <v>46</v>
      </c>
      <c r="C52" s="36" t="s">
        <v>81</v>
      </c>
      <c r="D52" s="37">
        <v>20</v>
      </c>
      <c r="E52" s="38" t="s">
        <v>45</v>
      </c>
      <c r="F52" s="68" t="s">
        <v>82</v>
      </c>
      <c r="G52" s="40">
        <f t="shared" si="0"/>
        <v>300</v>
      </c>
      <c r="H52" s="40">
        <v>15</v>
      </c>
      <c r="I52" s="87"/>
      <c r="J52" s="41">
        <f t="shared" si="3"/>
        <v>0</v>
      </c>
      <c r="K52" s="42" t="str">
        <f t="shared" si="4"/>
        <v xml:space="preserve"> </v>
      </c>
      <c r="L52" s="100"/>
      <c r="M52" s="43"/>
      <c r="N52" s="94"/>
      <c r="O52" s="102"/>
      <c r="P52" s="102"/>
      <c r="Q52" s="92"/>
      <c r="R52" s="94"/>
      <c r="S52" s="44" t="s">
        <v>11</v>
      </c>
      <c r="T52" s="23"/>
    </row>
    <row r="53" spans="2:20" ht="30" customHeight="1" x14ac:dyDescent="0.35">
      <c r="B53" s="35">
        <v>47</v>
      </c>
      <c r="C53" s="36" t="s">
        <v>85</v>
      </c>
      <c r="D53" s="37">
        <v>60</v>
      </c>
      <c r="E53" s="38" t="s">
        <v>45</v>
      </c>
      <c r="F53" s="39" t="s">
        <v>86</v>
      </c>
      <c r="G53" s="40">
        <f t="shared" si="0"/>
        <v>1080</v>
      </c>
      <c r="H53" s="40">
        <v>18</v>
      </c>
      <c r="I53" s="87"/>
      <c r="J53" s="41">
        <f t="shared" si="3"/>
        <v>0</v>
      </c>
      <c r="K53" s="42" t="str">
        <f t="shared" si="4"/>
        <v xml:space="preserve"> </v>
      </c>
      <c r="L53" s="100"/>
      <c r="M53" s="43"/>
      <c r="N53" s="94"/>
      <c r="O53" s="102"/>
      <c r="P53" s="102"/>
      <c r="Q53" s="92"/>
      <c r="R53" s="94"/>
      <c r="S53" s="44" t="s">
        <v>16</v>
      </c>
      <c r="T53" s="23"/>
    </row>
    <row r="54" spans="2:20" ht="30" customHeight="1" thickBot="1" x14ac:dyDescent="0.4">
      <c r="B54" s="69">
        <v>48</v>
      </c>
      <c r="C54" s="70" t="s">
        <v>87</v>
      </c>
      <c r="D54" s="71">
        <v>20</v>
      </c>
      <c r="E54" s="72" t="s">
        <v>45</v>
      </c>
      <c r="F54" s="73" t="s">
        <v>88</v>
      </c>
      <c r="G54" s="74">
        <f t="shared" si="0"/>
        <v>280</v>
      </c>
      <c r="H54" s="74">
        <v>14</v>
      </c>
      <c r="I54" s="90"/>
      <c r="J54" s="75">
        <f t="shared" si="3"/>
        <v>0</v>
      </c>
      <c r="K54" s="76" t="str">
        <f t="shared" si="4"/>
        <v xml:space="preserve"> </v>
      </c>
      <c r="L54" s="101"/>
      <c r="M54" s="77"/>
      <c r="N54" s="95"/>
      <c r="O54" s="103"/>
      <c r="P54" s="103"/>
      <c r="Q54" s="93"/>
      <c r="R54" s="95"/>
      <c r="S54" s="78" t="s">
        <v>15</v>
      </c>
      <c r="T54" s="23"/>
    </row>
    <row r="55" spans="2:20" ht="13.5" customHeight="1" thickTop="1" thickBot="1" x14ac:dyDescent="0.4">
      <c r="C55" s="1"/>
      <c r="D55" s="1"/>
      <c r="E55" s="1"/>
      <c r="F55" s="1"/>
      <c r="G55" s="1"/>
      <c r="J55" s="79"/>
    </row>
    <row r="56" spans="2:20" ht="60.75" customHeight="1" thickTop="1" thickBot="1" x14ac:dyDescent="0.4">
      <c r="B56" s="115" t="s">
        <v>7</v>
      </c>
      <c r="C56" s="116"/>
      <c r="D56" s="116"/>
      <c r="E56" s="116"/>
      <c r="F56" s="116"/>
      <c r="G56" s="80"/>
      <c r="H56" s="81" t="s">
        <v>8</v>
      </c>
      <c r="I56" s="117" t="s">
        <v>9</v>
      </c>
      <c r="J56" s="118"/>
      <c r="K56" s="119"/>
      <c r="L56" s="16"/>
      <c r="M56" s="16"/>
      <c r="N56" s="16"/>
      <c r="O56" s="16"/>
      <c r="P56" s="16"/>
      <c r="Q56" s="16"/>
      <c r="R56" s="16"/>
      <c r="S56" s="82"/>
    </row>
    <row r="57" spans="2:20" ht="33" customHeight="1" thickTop="1" thickBot="1" x14ac:dyDescent="0.4">
      <c r="B57" s="109" t="s">
        <v>34</v>
      </c>
      <c r="C57" s="109"/>
      <c r="D57" s="109"/>
      <c r="E57" s="109"/>
      <c r="F57" s="109"/>
      <c r="G57" s="83"/>
      <c r="H57" s="84">
        <f>SUM(G7:G54)</f>
        <v>91410</v>
      </c>
      <c r="I57" s="110">
        <f>SUM(J7:J54)</f>
        <v>0</v>
      </c>
      <c r="J57" s="111"/>
      <c r="K57" s="112"/>
    </row>
    <row r="58" spans="2:20" ht="14.25" customHeight="1" thickTop="1" x14ac:dyDescent="0.35"/>
    <row r="59" spans="2:20" ht="14.25" customHeight="1" x14ac:dyDescent="0.35"/>
    <row r="60" spans="2:20" ht="14.25" customHeight="1" x14ac:dyDescent="0.35"/>
    <row r="61" spans="2:20" ht="14.25" customHeight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</sheetData>
  <sheetProtection algorithmName="SHA-512" hashValue="hQ4V63+xqkNLs671LhY2tTaB0DRlZCc6mb6BCeRzj/OOT2LHcy5i5euEKpug4TUETagq0u0ahICAzgNCeQ1wPQ==" saltValue="quTH35joWVtGdu3L7toCDw==" spinCount="100000" sheet="1" objects="1" scenarios="1"/>
  <mergeCells count="20">
    <mergeCell ref="B57:F57"/>
    <mergeCell ref="I57:K57"/>
    <mergeCell ref="B1:D1"/>
    <mergeCell ref="B56:F56"/>
    <mergeCell ref="I56:K56"/>
    <mergeCell ref="B3:C4"/>
    <mergeCell ref="D3:E4"/>
    <mergeCell ref="F3:F4"/>
    <mergeCell ref="Q32:Q54"/>
    <mergeCell ref="R32:R54"/>
    <mergeCell ref="Q7:Q31"/>
    <mergeCell ref="R7:R31"/>
    <mergeCell ref="L32:L54"/>
    <mergeCell ref="N32:N54"/>
    <mergeCell ref="O32:O54"/>
    <mergeCell ref="P32:P54"/>
    <mergeCell ref="L7:L31"/>
    <mergeCell ref="N7:N31"/>
    <mergeCell ref="O7:O31"/>
    <mergeCell ref="P7:P31"/>
  </mergeCells>
  <conditionalFormatting sqref="B7:B54 D7:D54">
    <cfRule type="containsBlanks" dxfId="9" priority="45">
      <formula>LEN(TRIM(B7))=0</formula>
    </cfRule>
  </conditionalFormatting>
  <conditionalFormatting sqref="B7:B54">
    <cfRule type="cellIs" dxfId="8" priority="39" operator="greaterThanOrEqual">
      <formula>1</formula>
    </cfRule>
  </conditionalFormatting>
  <conditionalFormatting sqref="K7:K54">
    <cfRule type="cellIs" dxfId="7" priority="36" operator="equal">
      <formula>"VYHOVUJE"</formula>
    </cfRule>
  </conditionalFormatting>
  <conditionalFormatting sqref="K7:K54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54">
    <cfRule type="containsBlanks" dxfId="2" priority="3">
      <formula>LEN(TRIM(I8))=0</formula>
    </cfRule>
  </conditionalFormatting>
  <conditionalFormatting sqref="I8:I54">
    <cfRule type="notContainsBlanks" dxfId="1" priority="2">
      <formula>LEN(TRIM(I8))&gt;0</formula>
    </cfRule>
  </conditionalFormatting>
  <conditionalFormatting sqref="I8:I54">
    <cfRule type="notContainsBlanks" dxfId="0" priority="1">
      <formula>LEN(TRIM(I8))&gt;0</formula>
    </cfRule>
  </conditionalFormatting>
  <dataValidations count="2">
    <dataValidation type="list" showInputMessage="1" showErrorMessage="1" sqref="E7:E54" xr:uid="{A1CAE05E-3702-4A33-B24B-1E22C7F0E481}">
      <formula1>"ks,balení,sada,litr,kg,pár,role,karton,"</formula1>
    </dataValidation>
    <dataValidation type="list" allowBlank="1" showInputMessage="1" showErrorMessage="1" sqref="S7:S54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2022-07-26T05:24:37Z</cp:lastPrinted>
  <dcterms:created xsi:type="dcterms:W3CDTF">2014-03-05T12:43:32Z</dcterms:created>
  <dcterms:modified xsi:type="dcterms:W3CDTF">2022-07-26T05:34:16Z</dcterms:modified>
</cp:coreProperties>
</file>